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may\Desktop\Mad River\2023\CARRYING PLACE GOLF AND COUNTRY CLUB\"/>
    </mc:Choice>
  </mc:AlternateContent>
  <xr:revisionPtr revIDLastSave="0" documentId="8_{2F0C4A0C-7CB0-48A7-A2A7-F41DE0284368}" xr6:coauthVersionLast="47" xr6:coauthVersionMax="47" xr10:uidLastSave="{00000000-0000-0000-0000-000000000000}"/>
  <bookViews>
    <workbookView xWindow="-110" yWindow="-110" windowWidth="19420" windowHeight="10300" xr2:uid="{15FB2FA0-9F89-45E6-B952-079ECE6EDA33}"/>
  </bookViews>
  <sheets>
    <sheet name="LABOUR 2023 - MAD RIV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12" i="1" l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3" i="1"/>
  <c r="AA4" i="1"/>
  <c r="AA5" i="1"/>
  <c r="AA6" i="1"/>
  <c r="AA7" i="1"/>
  <c r="AA8" i="1"/>
  <c r="AA9" i="1"/>
  <c r="AA10" i="1"/>
  <c r="AA11" i="1"/>
  <c r="AA2" i="1"/>
  <c r="Z3" i="1"/>
  <c r="Z4" i="1"/>
  <c r="Z2" i="1"/>
  <c r="Z25" i="1" s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" i="1"/>
  <c r="T3" i="1"/>
  <c r="T4" i="1"/>
  <c r="T5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R7" i="1"/>
  <c r="R6" i="1"/>
  <c r="R3" i="1"/>
  <c r="R4" i="1"/>
  <c r="R5" i="1"/>
  <c r="R2" i="1"/>
  <c r="P24" i="1"/>
  <c r="P23" i="1"/>
  <c r="P22" i="1"/>
  <c r="P21" i="1"/>
  <c r="P19" i="1"/>
  <c r="P20" i="1"/>
  <c r="P18" i="1"/>
  <c r="P17" i="1"/>
  <c r="P16" i="1"/>
  <c r="P15" i="1"/>
  <c r="P14" i="1"/>
  <c r="P13" i="1"/>
  <c r="P12" i="1"/>
  <c r="P11" i="1"/>
  <c r="P10" i="1"/>
  <c r="P9" i="1"/>
  <c r="P8" i="1"/>
  <c r="P7" i="1"/>
  <c r="P6" i="1"/>
  <c r="P4" i="1"/>
  <c r="P5" i="1"/>
  <c r="P3" i="1"/>
  <c r="P2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4" i="1"/>
  <c r="N5" i="1"/>
  <c r="N3" i="1"/>
  <c r="N2" i="1"/>
  <c r="N6" i="1"/>
  <c r="N21" i="1"/>
  <c r="N22" i="1"/>
  <c r="N23" i="1"/>
  <c r="N24" i="1"/>
  <c r="N20" i="1"/>
  <c r="L24" i="1"/>
  <c r="L23" i="1"/>
  <c r="L22" i="1"/>
  <c r="L21" i="1"/>
  <c r="L20" i="1"/>
  <c r="L19" i="1"/>
  <c r="L18" i="1"/>
  <c r="L15" i="1"/>
  <c r="L14" i="1"/>
  <c r="L13" i="1"/>
  <c r="L12" i="1"/>
  <c r="L11" i="1"/>
  <c r="L10" i="1"/>
  <c r="L9" i="1"/>
  <c r="L17" i="1"/>
  <c r="L16" i="1"/>
  <c r="L8" i="1"/>
  <c r="L7" i="1"/>
  <c r="L5" i="1"/>
  <c r="L6" i="1"/>
  <c r="L3" i="1"/>
  <c r="L4" i="1"/>
  <c r="L2" i="1"/>
  <c r="J3" i="1"/>
  <c r="J4" i="1"/>
  <c r="J2" i="1"/>
  <c r="D3" i="1"/>
  <c r="D2" i="1"/>
  <c r="D25" i="1" l="1"/>
  <c r="AA25" i="1"/>
  <c r="X25" i="1"/>
  <c r="R25" i="1"/>
  <c r="T25" i="1"/>
  <c r="P25" i="1"/>
  <c r="V25" i="1"/>
  <c r="J25" i="1"/>
  <c r="L25" i="1"/>
  <c r="N25" i="1"/>
  <c r="B2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tc={CAA31EA0-1238-4761-A38A-236D1336E2B3}</author>
    <author>tc={85169A32-67F4-4904-B8F7-0EF9472B0D01}</author>
    <author>tc={7767C96B-6219-4ECD-BDC1-07AC1D8DDE5E}</author>
    <author>tc={A32FE784-5046-49C6-94C4-BDC98CCE0569}</author>
    <author>tc={8257BAF6-C0D8-492C-9453-18024C64B529}</author>
    <author>tc={57A25432-4823-4EC2-AD94-8258DA3662E2}</author>
    <author>tc={5707AB83-F927-4DC9-9BAB-865CCB1876B2}</author>
    <author>tc={92FD9024-D0C0-4FAA-BBCA-FA786621B1CB}</author>
    <author>tc={EBE58256-CDD6-452F-9CD7-B5B6CF3EE2CD}</author>
    <author>tc={8734689F-468C-4722-8110-3662A572A87A}</author>
    <author>tc={9A294E3B-CE15-4DEA-91AE-88617E6B438A}</author>
    <author>tc={E611F683-541A-43AA-9B56-7EF15585BDDA}</author>
    <author>tc={762634F7-5EB1-4CAD-A3DC-6D67DDBAAB0C}</author>
    <author>tc={2DF6E2B1-1E13-4FA7-A40F-69981D2D2DC7}</author>
    <author>tc={D4501124-511B-4CB9-B06F-97E3EBDE021C}</author>
    <author>tc={EF80AAC3-1239-4759-8AAE-AFB349DDDC14}</author>
    <author>tc={23A8A38D-44FB-40F7-86FE-15F26E2E1D52}</author>
  </authors>
  <commentList>
    <comment ref="I1" authorId="0" shapeId="0" xr:uid="{CAA31EA0-1238-4761-A38A-236D1336E2B3}">
      <text>
        <t>[Threaded comment]
Your version of Excel allows you to read this threaded comment; however, any edits to it will get removed if the file is opened in a newer version of Excel. Learn more: https://go.microsoft.com/fwlink/?linkid=870924
Comment:
    HOURS BUDGETED IF NEEDED - EARLY SPRING - LOTS TO CLEAN-UP ETC</t>
      </text>
    </comment>
    <comment ref="K1" authorId="1" shapeId="0" xr:uid="{85169A32-67F4-4904-B8F7-0EF9472B0D01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TWO WEEKS OF THE MONTH ARE FOUR DAYS A WEEK - THEN TRANSITION TO FIVE DAYS A WEEK - ALL STAFF BUDGETED FOR LAST WEEK IN CASE OF OPENING OR AERATION</t>
      </text>
    </comment>
    <comment ref="C2" authorId="2" shapeId="0" xr:uid="{7767C96B-6219-4ECD-BDC1-07AC1D8DDE5E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A WEEK - FIRST THREE WEEKS DECEMBER</t>
      </text>
    </comment>
    <comment ref="I2" authorId="3" shapeId="0" xr:uid="{A32FE784-5046-49C6-94C4-BDC98CCE0569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A WEEK - LAST WEEK MARCH</t>
      </text>
    </comment>
    <comment ref="Y2" authorId="4" shapeId="0" xr:uid="{8257BAF6-C0D8-492C-9453-18024C64B529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A WEEK ALL MONTH</t>
      </text>
    </comment>
    <comment ref="C3" authorId="5" shapeId="0" xr:uid="{57A25432-4823-4EC2-AD94-8258DA3662E2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A WEEK - FIRST THREE WEEKS DECEMBER</t>
      </text>
    </comment>
    <comment ref="I3" authorId="6" shapeId="0" xr:uid="{5707AB83-F927-4DC9-9BAB-865CCB1876B2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A WEEK - LAST WEEK OF MARCH</t>
      </text>
    </comment>
    <comment ref="Y3" authorId="7" shapeId="0" xr:uid="{92FD9024-D0C0-4FAA-BBCA-FA786621B1CB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A WEEK ALL MONTH</t>
      </text>
    </comment>
    <comment ref="I4" authorId="8" shapeId="0" xr:uid="{EBE58256-CDD6-452F-9CD7-B5B6CF3EE2CD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A WEEK - LAST WEEK OF MARCH</t>
      </text>
    </comment>
    <comment ref="M4" authorId="9" shapeId="0" xr:uid="{8734689F-468C-4722-8110-3662A572A87A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A WEEK, TWO WEEKENDS</t>
      </text>
    </comment>
    <comment ref="Y4" authorId="10" shapeId="0" xr:uid="{9A294E3B-CE15-4DEA-91AE-88617E6B438A}">
      <text>
        <t>[Threaded comment]
Your version of Excel allows you to read this threaded comment; however, any edits to it will get removed if the file is opened in a newer version of Excel. Learn more: https://go.microsoft.com/fwlink/?linkid=870924
Comment:
    FOUR DAYS FIRST WEEK OF MONTH</t>
      </text>
    </comment>
    <comment ref="M6" authorId="11" shapeId="0" xr:uid="{E611F683-541A-43AA-9B56-7EF15585BDDA}">
      <text>
        <t>[Threaded comment]
Your version of Excel allows you to read this threaded comment; however, any edits to it will get removed if the file is opened in a newer version of Excel. Learn more: https://go.microsoft.com/fwlink/?linkid=870924
Comment:
    THREE DAYS A WEEK - NO WEEKENDS</t>
      </text>
    </comment>
    <comment ref="M9" authorId="12" shapeId="0" xr:uid="{762634F7-5EB1-4CAD-A3DC-6D67DDBAAB0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THREE DAYS A WEEK AND TWO WEEKEND PER MONTH
</t>
      </text>
    </comment>
    <comment ref="W9" authorId="13" shapeId="0" xr:uid="{2DF6E2B1-1E13-4FA7-A40F-69981D2D2DC7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TWO WEEKS AND WEEKEND</t>
      </text>
    </comment>
    <comment ref="M10" authorId="14" shapeId="0" xr:uid="{D4501124-511B-4CB9-B06F-97E3EBDE021C}">
      <text>
        <t xml:space="preserve">[Threaded comment]
Your version of Excel allows you to read this threaded comment; however, any edits to it will get removed if the file is opened in a newer version of Excel. Learn more: https://go.microsoft.com/fwlink/?linkid=870924
Comment:
    MONDAY, WEDNESDAY, FRIDAY (6 HOURS) TWO WEEKENDS A MONTH
</t>
      </text>
    </comment>
    <comment ref="W10" authorId="15" shapeId="0" xr:uid="{EF80AAC3-1239-4759-8AAE-AFB349DDDC14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TWO WEEKS AND WEEKEND</t>
      </text>
    </comment>
    <comment ref="W18" authorId="16" shapeId="0" xr:uid="{23A8A38D-44FB-40F7-86FE-15F26E2E1D52}">
      <text>
        <t>[Threaded comment]
Your version of Excel allows you to read this threaded comment; however, any edits to it will get removed if the file is opened in a newer version of Excel. Learn more: https://go.microsoft.com/fwlink/?linkid=870924
Comment:
    FIRST TWO WEEKS AND WEEKEND</t>
      </text>
    </comment>
  </commentList>
</comments>
</file>

<file path=xl/sharedStrings.xml><?xml version="1.0" encoding="utf-8"?>
<sst xmlns="http://schemas.openxmlformats.org/spreadsheetml/2006/main" count="41" uniqueCount="23">
  <si>
    <t>NAME</t>
  </si>
  <si>
    <t>WAGE</t>
  </si>
  <si>
    <t>DEC</t>
  </si>
  <si>
    <t>JAN</t>
  </si>
  <si>
    <t>FEB</t>
  </si>
  <si>
    <t>MARCH</t>
  </si>
  <si>
    <t>APRIL</t>
  </si>
  <si>
    <t>MAY</t>
  </si>
  <si>
    <t>JUNE</t>
  </si>
  <si>
    <t>JULY</t>
  </si>
  <si>
    <t>AUGUST</t>
  </si>
  <si>
    <t>SEPT</t>
  </si>
  <si>
    <t>OCT</t>
  </si>
  <si>
    <t>NOV</t>
  </si>
  <si>
    <t>HIGHSCHOOL</t>
  </si>
  <si>
    <t>3 PAYS</t>
  </si>
  <si>
    <t>MONTHLY TOTAL</t>
  </si>
  <si>
    <t xml:space="preserve">GRAND TOTAL </t>
  </si>
  <si>
    <t>TOTAL HOURS</t>
  </si>
  <si>
    <t>FULL TIME SEASONAL</t>
  </si>
  <si>
    <t>PART TIME SEASONAL</t>
  </si>
  <si>
    <t>FULL/PART TIME SEASONAL</t>
  </si>
  <si>
    <t>UNIVERSITY FULL TIME SEASONAL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</si>
</sst>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44" fontId="0" fillId="0" borderId="0" xfId="0" applyNumberFormat="1"/>
    <xf numFmtId="44" fontId="0" fillId="2" borderId="0" xfId="0" applyNumberFormat="1" applyFill="1"/>
    <xf numFmtId="0" fontId="0" fillId="3" borderId="0" xfId="0" applyFill="1"/>
    <xf numFmtId="0" fontId="1" fillId="0" borderId="0" xfId="0" applyFont="1"/>
    <xf numFmtId="0" fontId="2" fillId="3" borderId="1" xfId="0" applyFont="1" applyFill="1" applyBorder="1"/>
    <xf numFmtId="44" fontId="2" fillId="2" borderId="1" xfId="0" applyNumberFormat="1" applyFont="1" applyFill="1" applyBorder="1"/>
    <xf numFmtId="0" fontId="2" fillId="0" borderId="2" xfId="0" applyFont="1" applyBorder="1"/>
    <xf numFmtId="0" fontId="2" fillId="0" borderId="1" xfId="0" applyFont="1" applyBorder="1"/>
    <xf numFmtId="0" fontId="2" fillId="4" borderId="1" xfId="0" applyFont="1" applyFill="1" applyBorder="1"/>
    <xf numFmtId="44" fontId="3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Sean May" id="{6560CDE4-C5FF-444E-9E3A-11C4B8EC4EAB}" userId="Sean May" providerId="None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I1" dT="2022-10-20T23:06:39.84" personId="{6560CDE4-C5FF-444E-9E3A-11C4B8EC4EAB}" id="{CAA31EA0-1238-4761-A38A-236D1336E2B3}">
    <text>HOURS BUDGETED IF NEEDED - EARLY SPRING - LOTS TO CLEAN-UP ETC</text>
  </threadedComment>
  <threadedComment ref="K1" dT="2022-10-20T23:07:23.81" personId="{6560CDE4-C5FF-444E-9E3A-11C4B8EC4EAB}" id="{85169A32-67F4-4904-B8F7-0EF9472B0D01}">
    <text>FIRST TWO WEEKS OF THE MONTH ARE FOUR DAYS A WEEK - THEN TRANSITION TO FIVE DAYS A WEEK - ALL STAFF BUDGETED FOR LAST WEEK IN CASE OF OPENING OR AERATION</text>
  </threadedComment>
  <threadedComment ref="C2" dT="2022-10-20T22:23:43.17" personId="{6560CDE4-C5FF-444E-9E3A-11C4B8EC4EAB}" id="{7767C96B-6219-4ECD-BDC1-07AC1D8DDE5E}">
    <text>FOUR DAYS A WEEK - FIRST THREE WEEKS DECEMBER</text>
  </threadedComment>
  <threadedComment ref="I2" dT="2022-10-20T22:24:21.45" personId="{6560CDE4-C5FF-444E-9E3A-11C4B8EC4EAB}" id="{A32FE784-5046-49C6-94C4-BDC98CCE0569}">
    <text>FOUR DAYS A WEEK - LAST WEEK MARCH</text>
  </threadedComment>
  <threadedComment ref="Y2" dT="2022-10-20T22:56:07.28" personId="{6560CDE4-C5FF-444E-9E3A-11C4B8EC4EAB}" id="{8257BAF6-C0D8-492C-9453-18024C64B529}">
    <text>FOUR DAYS A WEEK ALL MONTH</text>
  </threadedComment>
  <threadedComment ref="C3" dT="2022-10-20T22:24:06.39" personId="{6560CDE4-C5FF-444E-9E3A-11C4B8EC4EAB}" id="{57A25432-4823-4EC2-AD94-8258DA3662E2}">
    <text>FOUR DAYS A WEEK - FIRST THREE WEEKS DECEMBER</text>
  </threadedComment>
  <threadedComment ref="I3" dT="2022-10-20T22:24:37.58" personId="{6560CDE4-C5FF-444E-9E3A-11C4B8EC4EAB}" id="{5707AB83-F927-4DC9-9BAB-865CCB1876B2}">
    <text>FOUR DAYS A WEEK - LAST WEEK OF MARCH</text>
  </threadedComment>
  <threadedComment ref="Y3" dT="2022-10-20T22:56:19.06" personId="{6560CDE4-C5FF-444E-9E3A-11C4B8EC4EAB}" id="{92FD9024-D0C0-4FAA-BBCA-FA786621B1CB}">
    <text>FOUR DAYS A WEEK ALL MONTH</text>
  </threadedComment>
  <threadedComment ref="I4" dT="2022-10-20T22:24:52.64" personId="{6560CDE4-C5FF-444E-9E3A-11C4B8EC4EAB}" id="{EBE58256-CDD6-452F-9CD7-B5B6CF3EE2CD}">
    <text>FOUR DAYS A WEEK - LAST WEEK OF MARCH</text>
  </threadedComment>
  <threadedComment ref="M4" dT="2022-10-20T22:19:43.47" personId="{6560CDE4-C5FF-444E-9E3A-11C4B8EC4EAB}" id="{8734689F-468C-4722-8110-3662A572A87A}">
    <text>FOUR DAYS A WEEK, TWO WEEKENDS</text>
  </threadedComment>
  <threadedComment ref="Y4" dT="2022-10-20T22:56:29.51" personId="{6560CDE4-C5FF-444E-9E3A-11C4B8EC4EAB}" id="{9A294E3B-CE15-4DEA-91AE-88617E6B438A}">
    <text>FOUR DAYS FIRST WEEK OF MONTH</text>
  </threadedComment>
  <threadedComment ref="M6" dT="2022-10-20T22:20:01.53" personId="{6560CDE4-C5FF-444E-9E3A-11C4B8EC4EAB}" id="{E611F683-541A-43AA-9B56-7EF15585BDDA}">
    <text>THREE DAYS A WEEK - NO WEEKENDS</text>
  </threadedComment>
  <threadedComment ref="M9" dT="2022-10-20T22:20:57.65" personId="{6560CDE4-C5FF-444E-9E3A-11C4B8EC4EAB}" id="{762634F7-5EB1-4CAD-A3DC-6D67DDBAAB0C}">
    <text xml:space="preserve">THREE DAYS A WEEK AND TWO WEEKEND PER MONTH
</text>
  </threadedComment>
  <threadedComment ref="W9" dT="2022-10-20T23:02:04.73" personId="{6560CDE4-C5FF-444E-9E3A-11C4B8EC4EAB}" id="{2DF6E2B1-1E13-4FA7-A40F-69981D2D2DC7}">
    <text>FIRST TWO WEEKS AND WEEKEND</text>
  </threadedComment>
  <threadedComment ref="M10" dT="2022-10-20T22:21:41.35" personId="{6560CDE4-C5FF-444E-9E3A-11C4B8EC4EAB}" id="{D4501124-511B-4CB9-B06F-97E3EBDE021C}">
    <text xml:space="preserve">MONDAY, WEDNESDAY, FRIDAY (6 HOURS) TWO WEEKENDS A MONTH
</text>
  </threadedComment>
  <threadedComment ref="W10" dT="2022-10-20T23:02:25.30" personId="{6560CDE4-C5FF-444E-9E3A-11C4B8EC4EAB}" id="{EF80AAC3-1239-4759-8AAE-AFB349DDDC14}">
    <text>FIRST TWO WEEKS AND WEEKEND</text>
  </threadedComment>
  <threadedComment ref="W18" dT="2022-10-20T23:02:42.71" personId="{6560CDE4-C5FF-444E-9E3A-11C4B8EC4EAB}" id="{23A8A38D-44FB-40F7-86FE-15F26E2E1D52}">
    <text>FIRST TWO WEEKS AND WEEKEND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2914B-4C65-40D9-A3B4-7E3B1A8394F0}">
  <dimension ref="A1:AB26"/>
  <sheetViews>
    <sheetView tabSelected="1" workbookViewId="0">
      <pane xSplit="8" ySplit="11" topLeftCell="I12" activePane="bottomRight" state="frozen"/>
      <selection pane="topRight" activeCell="I1" sqref="I1"/>
      <selection pane="bottomLeft" activeCell="A12" sqref="A12"/>
      <selection pane="bottomRight" activeCell="C9" sqref="C9"/>
    </sheetView>
  </sheetViews>
  <sheetFormatPr defaultRowHeight="14.5" x14ac:dyDescent="0.35"/>
  <cols>
    <col min="1" max="1" width="29" bestFit="1" customWidth="1"/>
    <col min="2" max="2" width="13.08984375" style="1" bestFit="1" customWidth="1"/>
    <col min="4" max="4" width="10.08984375" bestFit="1" customWidth="1"/>
    <col min="10" max="10" width="10.08984375" bestFit="1" customWidth="1"/>
    <col min="12" max="12" width="11.08984375" bestFit="1" customWidth="1"/>
    <col min="14" max="14" width="11.08984375" bestFit="1" customWidth="1"/>
    <col min="16" max="16" width="11.08984375" bestFit="1" customWidth="1"/>
    <col min="18" max="18" width="11.08984375" bestFit="1" customWidth="1"/>
    <col min="20" max="20" width="11.08984375" bestFit="1" customWidth="1"/>
    <col min="22" max="22" width="11.08984375" bestFit="1" customWidth="1"/>
    <col min="24" max="24" width="11.08984375" bestFit="1" customWidth="1"/>
    <col min="26" max="26" width="10.08984375" bestFit="1" customWidth="1"/>
    <col min="27" max="27" width="13.81640625" bestFit="1" customWidth="1"/>
    <col min="28" max="28" width="12.08984375" bestFit="1" customWidth="1"/>
  </cols>
  <sheetData>
    <row r="1" spans="1:27" s="4" customFormat="1" ht="16" thickBot="1" x14ac:dyDescent="0.4">
      <c r="A1" s="5" t="s">
        <v>0</v>
      </c>
      <c r="B1" s="6" t="s">
        <v>1</v>
      </c>
      <c r="C1" s="5" t="s">
        <v>2</v>
      </c>
      <c r="D1" s="7"/>
      <c r="E1" s="5" t="s">
        <v>3</v>
      </c>
      <c r="F1" s="7"/>
      <c r="G1" s="5" t="s">
        <v>4</v>
      </c>
      <c r="H1" s="7"/>
      <c r="I1" s="5" t="s">
        <v>5</v>
      </c>
      <c r="J1" s="7"/>
      <c r="K1" s="5" t="s">
        <v>6</v>
      </c>
      <c r="L1" s="7"/>
      <c r="M1" s="5" t="s">
        <v>7</v>
      </c>
      <c r="N1" s="7"/>
      <c r="O1" s="5" t="s">
        <v>8</v>
      </c>
      <c r="P1" s="5" t="s">
        <v>15</v>
      </c>
      <c r="Q1" s="5" t="s">
        <v>9</v>
      </c>
      <c r="R1" s="7"/>
      <c r="S1" s="5" t="s">
        <v>10</v>
      </c>
      <c r="T1" s="7"/>
      <c r="U1" s="5" t="s">
        <v>11</v>
      </c>
      <c r="V1" s="9"/>
      <c r="W1" s="5" t="s">
        <v>12</v>
      </c>
      <c r="X1" s="7"/>
      <c r="Y1" s="5" t="s">
        <v>13</v>
      </c>
      <c r="Z1" s="7"/>
      <c r="AA1" s="8" t="s">
        <v>18</v>
      </c>
    </row>
    <row r="2" spans="1:27" x14ac:dyDescent="0.35">
      <c r="A2" s="3" t="s">
        <v>19</v>
      </c>
      <c r="B2" s="10">
        <v>21</v>
      </c>
      <c r="C2">
        <v>96</v>
      </c>
      <c r="D2" s="1">
        <f>B2*C2</f>
        <v>2016</v>
      </c>
      <c r="I2">
        <v>32</v>
      </c>
      <c r="J2" s="1">
        <f>I2*B2</f>
        <v>672</v>
      </c>
      <c r="K2">
        <v>144</v>
      </c>
      <c r="L2" s="1">
        <f>K2*B2</f>
        <v>3024</v>
      </c>
      <c r="M2">
        <v>168</v>
      </c>
      <c r="N2" s="1">
        <f>M2*B2</f>
        <v>3528</v>
      </c>
      <c r="O2">
        <v>252</v>
      </c>
      <c r="P2" s="1">
        <f>O2*B2</f>
        <v>5292</v>
      </c>
      <c r="Q2">
        <v>168</v>
      </c>
      <c r="R2" s="1">
        <f>Q2*B2</f>
        <v>3528</v>
      </c>
      <c r="S2">
        <v>168</v>
      </c>
      <c r="T2" s="1">
        <f>S2*B2</f>
        <v>3528</v>
      </c>
      <c r="U2">
        <v>168</v>
      </c>
      <c r="V2" s="1">
        <f>U2*B2</f>
        <v>3528</v>
      </c>
      <c r="W2">
        <v>168</v>
      </c>
      <c r="X2" s="1">
        <f>W2*B2</f>
        <v>3528</v>
      </c>
      <c r="Y2">
        <v>128</v>
      </c>
      <c r="Z2" s="1">
        <f>Y2*B2</f>
        <v>2688</v>
      </c>
      <c r="AA2">
        <f>SUM(C2,I2,K2,M2,O2,Q2,S2,U2,W2,Y2)</f>
        <v>1492</v>
      </c>
    </row>
    <row r="3" spans="1:27" x14ac:dyDescent="0.35">
      <c r="A3" s="3" t="s">
        <v>19</v>
      </c>
      <c r="B3" s="10">
        <v>20.25</v>
      </c>
      <c r="C3">
        <v>96</v>
      </c>
      <c r="D3" s="1">
        <f>B3*C3</f>
        <v>1944</v>
      </c>
      <c r="I3">
        <v>32</v>
      </c>
      <c r="J3" s="1">
        <f>I3*B3</f>
        <v>648</v>
      </c>
      <c r="K3">
        <v>144</v>
      </c>
      <c r="L3" s="1">
        <f t="shared" ref="L3:L5" si="0">K3*B3</f>
        <v>2916</v>
      </c>
      <c r="M3">
        <v>168</v>
      </c>
      <c r="N3" s="1">
        <f>M3*B3</f>
        <v>3402</v>
      </c>
      <c r="O3">
        <v>252</v>
      </c>
      <c r="P3" s="1">
        <f>O3*B3</f>
        <v>5103</v>
      </c>
      <c r="Q3">
        <v>168</v>
      </c>
      <c r="R3" s="1">
        <f t="shared" ref="R3:R24" si="1">Q3*B3</f>
        <v>3402</v>
      </c>
      <c r="S3">
        <v>168</v>
      </c>
      <c r="T3" s="1">
        <f t="shared" ref="T3:T24" si="2">S3*B3</f>
        <v>3402</v>
      </c>
      <c r="U3">
        <v>168</v>
      </c>
      <c r="V3" s="1">
        <f t="shared" ref="V3:V24" si="3">U3*B3</f>
        <v>3402</v>
      </c>
      <c r="W3">
        <v>168</v>
      </c>
      <c r="X3" s="1">
        <f t="shared" ref="X3:X24" si="4">W3*B3</f>
        <v>3402</v>
      </c>
      <c r="Y3">
        <v>128</v>
      </c>
      <c r="Z3" s="1">
        <f t="shared" ref="Z3:Z4" si="5">Y3*B3</f>
        <v>2592</v>
      </c>
      <c r="AA3">
        <f t="shared" ref="AA3:AA24" si="6">SUM(C3,I3,K3,M3,O3,Q3,S3,U3,W3,Y3)</f>
        <v>1492</v>
      </c>
    </row>
    <row r="4" spans="1:27" x14ac:dyDescent="0.35">
      <c r="A4" s="3" t="s">
        <v>20</v>
      </c>
      <c r="B4" s="10">
        <v>23</v>
      </c>
      <c r="I4">
        <v>32</v>
      </c>
      <c r="J4" s="1">
        <f>I4*B4</f>
        <v>736</v>
      </c>
      <c r="K4">
        <v>144</v>
      </c>
      <c r="L4" s="1">
        <f t="shared" si="0"/>
        <v>3312</v>
      </c>
      <c r="M4">
        <v>144</v>
      </c>
      <c r="N4" s="1">
        <f t="shared" ref="N4:N5" si="7">M4*B4</f>
        <v>3312</v>
      </c>
      <c r="O4">
        <v>216</v>
      </c>
      <c r="P4" s="1">
        <f t="shared" ref="P4:P24" si="8">O4*B4</f>
        <v>4968</v>
      </c>
      <c r="Q4">
        <v>144</v>
      </c>
      <c r="R4" s="1">
        <f t="shared" si="1"/>
        <v>3312</v>
      </c>
      <c r="S4">
        <v>144</v>
      </c>
      <c r="T4" s="1">
        <f t="shared" si="2"/>
        <v>3312</v>
      </c>
      <c r="U4">
        <v>144</v>
      </c>
      <c r="V4" s="1">
        <f t="shared" si="3"/>
        <v>3312</v>
      </c>
      <c r="W4">
        <v>168</v>
      </c>
      <c r="X4" s="1">
        <f t="shared" si="4"/>
        <v>3864</v>
      </c>
      <c r="Y4">
        <v>32</v>
      </c>
      <c r="Z4" s="1">
        <f t="shared" si="5"/>
        <v>736</v>
      </c>
      <c r="AA4">
        <f t="shared" si="6"/>
        <v>1168</v>
      </c>
    </row>
    <row r="5" spans="1:27" x14ac:dyDescent="0.35">
      <c r="A5" s="3" t="s">
        <v>19</v>
      </c>
      <c r="B5" s="10">
        <v>20.25</v>
      </c>
      <c r="K5">
        <v>144</v>
      </c>
      <c r="L5" s="1">
        <f t="shared" si="0"/>
        <v>2916</v>
      </c>
      <c r="M5">
        <v>168</v>
      </c>
      <c r="N5" s="1">
        <f t="shared" si="7"/>
        <v>3402</v>
      </c>
      <c r="O5">
        <v>252</v>
      </c>
      <c r="P5" s="1">
        <f t="shared" si="8"/>
        <v>5103</v>
      </c>
      <c r="Q5">
        <v>168</v>
      </c>
      <c r="R5" s="1">
        <f t="shared" si="1"/>
        <v>3402</v>
      </c>
      <c r="S5">
        <v>168</v>
      </c>
      <c r="T5" s="1">
        <f t="shared" si="2"/>
        <v>3402</v>
      </c>
      <c r="U5">
        <v>168</v>
      </c>
      <c r="V5" s="1">
        <f t="shared" si="3"/>
        <v>3402</v>
      </c>
      <c r="W5">
        <v>168</v>
      </c>
      <c r="X5" s="1">
        <f t="shared" si="4"/>
        <v>3402</v>
      </c>
      <c r="AA5">
        <f t="shared" si="6"/>
        <v>1236</v>
      </c>
    </row>
    <row r="6" spans="1:27" x14ac:dyDescent="0.35">
      <c r="A6" s="3" t="s">
        <v>21</v>
      </c>
      <c r="B6" s="10">
        <v>20.25</v>
      </c>
      <c r="K6">
        <v>72</v>
      </c>
      <c r="L6" s="1">
        <f t="shared" ref="L6:L24" si="9">K6*B6</f>
        <v>1458</v>
      </c>
      <c r="M6">
        <v>96</v>
      </c>
      <c r="N6" s="1">
        <f t="shared" ref="N6:N19" si="10">M6*B6</f>
        <v>1944</v>
      </c>
      <c r="O6">
        <v>120</v>
      </c>
      <c r="P6" s="1">
        <f t="shared" si="8"/>
        <v>2430</v>
      </c>
      <c r="Q6">
        <v>96</v>
      </c>
      <c r="R6" s="1">
        <f t="shared" si="1"/>
        <v>1944</v>
      </c>
      <c r="S6">
        <v>96</v>
      </c>
      <c r="T6" s="1">
        <f t="shared" si="2"/>
        <v>1944</v>
      </c>
      <c r="U6">
        <v>96</v>
      </c>
      <c r="V6" s="1">
        <f t="shared" si="3"/>
        <v>1944</v>
      </c>
      <c r="W6">
        <v>96</v>
      </c>
      <c r="X6" s="1">
        <f t="shared" si="4"/>
        <v>1944</v>
      </c>
      <c r="AA6">
        <f t="shared" si="6"/>
        <v>672</v>
      </c>
    </row>
    <row r="7" spans="1:27" x14ac:dyDescent="0.35">
      <c r="A7" s="3" t="s">
        <v>20</v>
      </c>
      <c r="B7" s="10">
        <v>21</v>
      </c>
      <c r="K7">
        <v>96</v>
      </c>
      <c r="L7" s="1">
        <f t="shared" si="9"/>
        <v>2016</v>
      </c>
      <c r="M7">
        <v>96</v>
      </c>
      <c r="N7" s="1">
        <f t="shared" si="10"/>
        <v>2016</v>
      </c>
      <c r="O7">
        <v>120</v>
      </c>
      <c r="P7" s="1">
        <f t="shared" si="8"/>
        <v>2520</v>
      </c>
      <c r="Q7">
        <v>96</v>
      </c>
      <c r="R7" s="1">
        <f t="shared" si="1"/>
        <v>2016</v>
      </c>
      <c r="S7">
        <v>96</v>
      </c>
      <c r="T7" s="1">
        <f t="shared" si="2"/>
        <v>2016</v>
      </c>
      <c r="U7">
        <v>96</v>
      </c>
      <c r="V7" s="1">
        <f t="shared" si="3"/>
        <v>2016</v>
      </c>
      <c r="W7">
        <v>96</v>
      </c>
      <c r="X7" s="1">
        <f t="shared" si="4"/>
        <v>2016</v>
      </c>
      <c r="AA7">
        <f t="shared" si="6"/>
        <v>696</v>
      </c>
    </row>
    <row r="8" spans="1:27" x14ac:dyDescent="0.35">
      <c r="A8" s="3" t="s">
        <v>19</v>
      </c>
      <c r="B8" s="10">
        <v>20</v>
      </c>
      <c r="K8">
        <v>112</v>
      </c>
      <c r="L8" s="1">
        <f t="shared" si="9"/>
        <v>2240</v>
      </c>
      <c r="M8">
        <v>168</v>
      </c>
      <c r="N8" s="1">
        <f t="shared" si="10"/>
        <v>3360</v>
      </c>
      <c r="O8">
        <v>252</v>
      </c>
      <c r="P8" s="1">
        <f t="shared" si="8"/>
        <v>5040</v>
      </c>
      <c r="Q8">
        <v>168</v>
      </c>
      <c r="R8" s="1">
        <f t="shared" si="1"/>
        <v>3360</v>
      </c>
      <c r="S8">
        <v>168</v>
      </c>
      <c r="T8" s="1">
        <f t="shared" si="2"/>
        <v>3360</v>
      </c>
      <c r="U8">
        <v>168</v>
      </c>
      <c r="V8" s="1">
        <f t="shared" si="3"/>
        <v>3360</v>
      </c>
      <c r="W8">
        <v>168</v>
      </c>
      <c r="X8" s="1">
        <f t="shared" si="4"/>
        <v>3360</v>
      </c>
      <c r="AA8">
        <f t="shared" si="6"/>
        <v>1204</v>
      </c>
    </row>
    <row r="9" spans="1:27" x14ac:dyDescent="0.35">
      <c r="A9" s="3" t="s">
        <v>20</v>
      </c>
      <c r="B9" s="10">
        <v>20</v>
      </c>
      <c r="K9">
        <v>24</v>
      </c>
      <c r="L9" s="1">
        <f t="shared" si="9"/>
        <v>480</v>
      </c>
      <c r="M9">
        <v>112</v>
      </c>
      <c r="N9" s="1">
        <f t="shared" si="10"/>
        <v>2240</v>
      </c>
      <c r="O9">
        <v>168</v>
      </c>
      <c r="P9" s="1">
        <f t="shared" si="8"/>
        <v>3360</v>
      </c>
      <c r="Q9">
        <v>112</v>
      </c>
      <c r="R9" s="1">
        <f t="shared" si="1"/>
        <v>2240</v>
      </c>
      <c r="S9">
        <v>112</v>
      </c>
      <c r="T9" s="1">
        <f t="shared" si="2"/>
        <v>2240</v>
      </c>
      <c r="U9">
        <v>168</v>
      </c>
      <c r="V9" s="1">
        <f t="shared" si="3"/>
        <v>3360</v>
      </c>
      <c r="W9">
        <v>56</v>
      </c>
      <c r="X9" s="1">
        <f t="shared" si="4"/>
        <v>1120</v>
      </c>
      <c r="AA9">
        <f t="shared" si="6"/>
        <v>752</v>
      </c>
    </row>
    <row r="10" spans="1:27" x14ac:dyDescent="0.35">
      <c r="A10" s="3" t="s">
        <v>20</v>
      </c>
      <c r="B10" s="10">
        <v>19.75</v>
      </c>
      <c r="K10">
        <v>24</v>
      </c>
      <c r="L10" s="1">
        <f t="shared" si="9"/>
        <v>474</v>
      </c>
      <c r="M10">
        <v>104</v>
      </c>
      <c r="N10" s="1">
        <f t="shared" si="10"/>
        <v>2054</v>
      </c>
      <c r="O10">
        <v>156</v>
      </c>
      <c r="P10" s="1">
        <f t="shared" si="8"/>
        <v>3081</v>
      </c>
      <c r="Q10">
        <v>104</v>
      </c>
      <c r="R10" s="1">
        <f t="shared" si="1"/>
        <v>2054</v>
      </c>
      <c r="S10">
        <v>104</v>
      </c>
      <c r="T10" s="1">
        <f t="shared" si="2"/>
        <v>2054</v>
      </c>
      <c r="U10">
        <v>104</v>
      </c>
      <c r="V10" s="1">
        <f t="shared" si="3"/>
        <v>2054</v>
      </c>
      <c r="W10">
        <v>52</v>
      </c>
      <c r="X10" s="1">
        <f t="shared" si="4"/>
        <v>1027</v>
      </c>
      <c r="AA10">
        <f t="shared" si="6"/>
        <v>648</v>
      </c>
    </row>
    <row r="11" spans="1:27" x14ac:dyDescent="0.35">
      <c r="A11" s="3" t="s">
        <v>19</v>
      </c>
      <c r="B11" s="10">
        <v>20</v>
      </c>
      <c r="K11">
        <v>40</v>
      </c>
      <c r="L11" s="1">
        <f t="shared" si="9"/>
        <v>800</v>
      </c>
      <c r="M11">
        <v>168</v>
      </c>
      <c r="N11" s="1">
        <f t="shared" si="10"/>
        <v>3360</v>
      </c>
      <c r="O11">
        <v>252</v>
      </c>
      <c r="P11" s="1">
        <f t="shared" si="8"/>
        <v>5040</v>
      </c>
      <c r="Q11">
        <v>168</v>
      </c>
      <c r="R11" s="1">
        <f t="shared" si="1"/>
        <v>3360</v>
      </c>
      <c r="S11">
        <v>168</v>
      </c>
      <c r="T11" s="1">
        <f t="shared" si="2"/>
        <v>3360</v>
      </c>
      <c r="U11">
        <v>168</v>
      </c>
      <c r="V11" s="1">
        <f t="shared" si="3"/>
        <v>3360</v>
      </c>
      <c r="W11">
        <v>88</v>
      </c>
      <c r="X11" s="1">
        <f t="shared" si="4"/>
        <v>1760</v>
      </c>
      <c r="AA11">
        <f t="shared" si="6"/>
        <v>1052</v>
      </c>
    </row>
    <row r="12" spans="1:27" x14ac:dyDescent="0.35">
      <c r="A12" s="3" t="s">
        <v>19</v>
      </c>
      <c r="B12" s="10">
        <v>20</v>
      </c>
      <c r="K12">
        <v>40</v>
      </c>
      <c r="L12" s="1">
        <f t="shared" si="9"/>
        <v>800</v>
      </c>
      <c r="M12">
        <v>168</v>
      </c>
      <c r="N12" s="1">
        <f t="shared" si="10"/>
        <v>3360</v>
      </c>
      <c r="O12">
        <v>252</v>
      </c>
      <c r="P12" s="1">
        <f t="shared" si="8"/>
        <v>5040</v>
      </c>
      <c r="Q12">
        <v>168</v>
      </c>
      <c r="R12" s="1">
        <f t="shared" si="1"/>
        <v>3360</v>
      </c>
      <c r="S12">
        <v>168</v>
      </c>
      <c r="T12" s="1">
        <f t="shared" si="2"/>
        <v>3360</v>
      </c>
      <c r="U12">
        <v>168</v>
      </c>
      <c r="V12" s="1">
        <f t="shared" si="3"/>
        <v>3360</v>
      </c>
      <c r="W12">
        <v>88</v>
      </c>
      <c r="X12" s="1">
        <f t="shared" si="4"/>
        <v>1760</v>
      </c>
      <c r="AA12">
        <f t="shared" si="6"/>
        <v>1052</v>
      </c>
    </row>
    <row r="13" spans="1:27" x14ac:dyDescent="0.35">
      <c r="A13" s="3" t="s">
        <v>19</v>
      </c>
      <c r="B13" s="10">
        <v>17.25</v>
      </c>
      <c r="K13">
        <v>40</v>
      </c>
      <c r="L13" s="1">
        <f t="shared" si="9"/>
        <v>690</v>
      </c>
      <c r="M13">
        <v>174</v>
      </c>
      <c r="N13" s="1">
        <f t="shared" si="10"/>
        <v>3001.5</v>
      </c>
      <c r="O13">
        <v>262</v>
      </c>
      <c r="P13" s="1">
        <f t="shared" si="8"/>
        <v>4519.5</v>
      </c>
      <c r="Q13">
        <v>174</v>
      </c>
      <c r="R13" s="1">
        <f t="shared" si="1"/>
        <v>3001.5</v>
      </c>
      <c r="S13">
        <v>174</v>
      </c>
      <c r="T13" s="1">
        <f t="shared" si="2"/>
        <v>3001.5</v>
      </c>
      <c r="U13">
        <v>168</v>
      </c>
      <c r="V13" s="1">
        <f t="shared" si="3"/>
        <v>2898</v>
      </c>
      <c r="W13">
        <v>88</v>
      </c>
      <c r="X13" s="1">
        <f t="shared" si="4"/>
        <v>1518</v>
      </c>
      <c r="AA13">
        <f t="shared" si="6"/>
        <v>1080</v>
      </c>
    </row>
    <row r="14" spans="1:27" x14ac:dyDescent="0.35">
      <c r="A14" s="3" t="s">
        <v>22</v>
      </c>
      <c r="B14" s="10">
        <v>17.25</v>
      </c>
      <c r="K14">
        <v>40</v>
      </c>
      <c r="L14" s="1">
        <f t="shared" si="9"/>
        <v>690</v>
      </c>
      <c r="M14">
        <v>174</v>
      </c>
      <c r="N14" s="1">
        <f t="shared" si="10"/>
        <v>3001.5</v>
      </c>
      <c r="O14">
        <v>262</v>
      </c>
      <c r="P14" s="1">
        <f t="shared" si="8"/>
        <v>4519.5</v>
      </c>
      <c r="Q14">
        <v>174</v>
      </c>
      <c r="R14" s="1">
        <f t="shared" si="1"/>
        <v>3001.5</v>
      </c>
      <c r="S14">
        <v>174</v>
      </c>
      <c r="T14" s="1">
        <f t="shared" si="2"/>
        <v>3001.5</v>
      </c>
      <c r="U14">
        <v>88</v>
      </c>
      <c r="V14" s="1">
        <f t="shared" si="3"/>
        <v>1518</v>
      </c>
      <c r="W14">
        <v>0</v>
      </c>
      <c r="X14" s="1">
        <f t="shared" si="4"/>
        <v>0</v>
      </c>
      <c r="AA14">
        <f t="shared" si="6"/>
        <v>912</v>
      </c>
    </row>
    <row r="15" spans="1:27" x14ac:dyDescent="0.35">
      <c r="A15" s="3" t="s">
        <v>22</v>
      </c>
      <c r="B15" s="10">
        <v>17.25</v>
      </c>
      <c r="K15">
        <v>40</v>
      </c>
      <c r="L15" s="1">
        <f t="shared" si="9"/>
        <v>690</v>
      </c>
      <c r="M15">
        <v>174</v>
      </c>
      <c r="N15" s="1">
        <f t="shared" si="10"/>
        <v>3001.5</v>
      </c>
      <c r="O15">
        <v>262</v>
      </c>
      <c r="P15" s="1">
        <f t="shared" si="8"/>
        <v>4519.5</v>
      </c>
      <c r="Q15">
        <v>174</v>
      </c>
      <c r="R15" s="1">
        <f t="shared" si="1"/>
        <v>3001.5</v>
      </c>
      <c r="S15">
        <v>174</v>
      </c>
      <c r="T15" s="1">
        <f t="shared" si="2"/>
        <v>3001.5</v>
      </c>
      <c r="U15">
        <v>88</v>
      </c>
      <c r="V15" s="1">
        <f t="shared" si="3"/>
        <v>1518</v>
      </c>
      <c r="W15">
        <v>0</v>
      </c>
      <c r="X15" s="1">
        <f t="shared" si="4"/>
        <v>0</v>
      </c>
      <c r="AA15">
        <f t="shared" si="6"/>
        <v>912</v>
      </c>
    </row>
    <row r="16" spans="1:27" x14ac:dyDescent="0.35">
      <c r="A16" s="3" t="s">
        <v>19</v>
      </c>
      <c r="B16" s="10">
        <v>20</v>
      </c>
      <c r="K16">
        <v>144</v>
      </c>
      <c r="L16" s="1">
        <f t="shared" si="9"/>
        <v>2880</v>
      </c>
      <c r="M16">
        <v>168</v>
      </c>
      <c r="N16" s="1">
        <f t="shared" si="10"/>
        <v>3360</v>
      </c>
      <c r="O16">
        <v>252</v>
      </c>
      <c r="P16" s="1">
        <f t="shared" si="8"/>
        <v>5040</v>
      </c>
      <c r="Q16">
        <v>168</v>
      </c>
      <c r="R16" s="1">
        <f t="shared" si="1"/>
        <v>3360</v>
      </c>
      <c r="S16">
        <v>168</v>
      </c>
      <c r="T16" s="1">
        <f t="shared" si="2"/>
        <v>3360</v>
      </c>
      <c r="U16">
        <v>168</v>
      </c>
      <c r="V16" s="1">
        <f t="shared" si="3"/>
        <v>3360</v>
      </c>
      <c r="W16">
        <v>168</v>
      </c>
      <c r="X16" s="1">
        <f t="shared" si="4"/>
        <v>3360</v>
      </c>
      <c r="AA16">
        <f t="shared" si="6"/>
        <v>1236</v>
      </c>
    </row>
    <row r="17" spans="1:28" x14ac:dyDescent="0.35">
      <c r="A17" s="3" t="s">
        <v>19</v>
      </c>
      <c r="B17" s="10">
        <v>20.25</v>
      </c>
      <c r="K17">
        <v>144</v>
      </c>
      <c r="L17" s="1">
        <f t="shared" si="9"/>
        <v>2916</v>
      </c>
      <c r="M17">
        <v>168</v>
      </c>
      <c r="N17" s="1">
        <f t="shared" si="10"/>
        <v>3402</v>
      </c>
      <c r="O17">
        <v>252</v>
      </c>
      <c r="P17" s="1">
        <f t="shared" si="8"/>
        <v>5103</v>
      </c>
      <c r="Q17">
        <v>168</v>
      </c>
      <c r="R17" s="1">
        <f t="shared" si="1"/>
        <v>3402</v>
      </c>
      <c r="S17">
        <v>168</v>
      </c>
      <c r="T17" s="1">
        <f t="shared" si="2"/>
        <v>3402</v>
      </c>
      <c r="U17">
        <v>168</v>
      </c>
      <c r="V17" s="1">
        <f t="shared" si="3"/>
        <v>3402</v>
      </c>
      <c r="W17">
        <v>168</v>
      </c>
      <c r="X17" s="1">
        <f t="shared" si="4"/>
        <v>3402</v>
      </c>
      <c r="AA17">
        <f t="shared" si="6"/>
        <v>1236</v>
      </c>
    </row>
    <row r="18" spans="1:28" x14ac:dyDescent="0.35">
      <c r="A18" s="3" t="s">
        <v>20</v>
      </c>
      <c r="B18" s="10">
        <v>20</v>
      </c>
      <c r="K18">
        <v>40</v>
      </c>
      <c r="L18" s="1">
        <f t="shared" si="9"/>
        <v>800</v>
      </c>
      <c r="M18">
        <v>104</v>
      </c>
      <c r="N18" s="1">
        <f t="shared" si="10"/>
        <v>2080</v>
      </c>
      <c r="O18">
        <v>156</v>
      </c>
      <c r="P18" s="1">
        <f t="shared" si="8"/>
        <v>3120</v>
      </c>
      <c r="Q18">
        <v>104</v>
      </c>
      <c r="R18" s="1">
        <f t="shared" si="1"/>
        <v>2080</v>
      </c>
      <c r="S18">
        <v>104</v>
      </c>
      <c r="T18" s="1">
        <f t="shared" si="2"/>
        <v>2080</v>
      </c>
      <c r="U18">
        <v>104</v>
      </c>
      <c r="V18" s="1">
        <f t="shared" si="3"/>
        <v>2080</v>
      </c>
      <c r="W18">
        <v>52</v>
      </c>
      <c r="X18" s="1">
        <f t="shared" si="4"/>
        <v>1040</v>
      </c>
      <c r="AA18">
        <f t="shared" si="6"/>
        <v>664</v>
      </c>
    </row>
    <row r="19" spans="1:28" x14ac:dyDescent="0.35">
      <c r="A19" s="3" t="s">
        <v>22</v>
      </c>
      <c r="B19" s="10">
        <v>17.25</v>
      </c>
      <c r="K19">
        <v>40</v>
      </c>
      <c r="L19" s="1">
        <f t="shared" si="9"/>
        <v>690</v>
      </c>
      <c r="M19">
        <v>174</v>
      </c>
      <c r="N19" s="1">
        <f t="shared" si="10"/>
        <v>3001.5</v>
      </c>
      <c r="O19">
        <v>262</v>
      </c>
      <c r="P19" s="1">
        <f t="shared" si="8"/>
        <v>4519.5</v>
      </c>
      <c r="Q19">
        <v>174</v>
      </c>
      <c r="R19" s="1">
        <f t="shared" si="1"/>
        <v>3001.5</v>
      </c>
      <c r="S19">
        <v>174</v>
      </c>
      <c r="T19" s="1">
        <f t="shared" si="2"/>
        <v>3001.5</v>
      </c>
      <c r="U19">
        <v>0</v>
      </c>
      <c r="V19" s="1">
        <f t="shared" si="3"/>
        <v>0</v>
      </c>
      <c r="W19">
        <v>0</v>
      </c>
      <c r="X19" s="1">
        <f t="shared" si="4"/>
        <v>0</v>
      </c>
      <c r="AA19">
        <f t="shared" si="6"/>
        <v>824</v>
      </c>
    </row>
    <row r="20" spans="1:28" x14ac:dyDescent="0.35">
      <c r="A20" s="3" t="s">
        <v>14</v>
      </c>
      <c r="B20" s="10">
        <v>15.75</v>
      </c>
      <c r="K20">
        <v>0</v>
      </c>
      <c r="L20" s="1">
        <f t="shared" si="9"/>
        <v>0</v>
      </c>
      <c r="M20">
        <v>32</v>
      </c>
      <c r="N20" s="1">
        <f>B20*M20</f>
        <v>504</v>
      </c>
      <c r="O20">
        <v>48</v>
      </c>
      <c r="P20" s="1">
        <f t="shared" si="8"/>
        <v>756</v>
      </c>
      <c r="Q20">
        <v>128</v>
      </c>
      <c r="R20" s="1">
        <f t="shared" si="1"/>
        <v>2016</v>
      </c>
      <c r="S20">
        <v>128</v>
      </c>
      <c r="T20" s="1">
        <f t="shared" si="2"/>
        <v>2016</v>
      </c>
      <c r="U20">
        <v>32</v>
      </c>
      <c r="V20" s="1">
        <f t="shared" si="3"/>
        <v>504</v>
      </c>
      <c r="W20">
        <v>16</v>
      </c>
      <c r="X20" s="1">
        <f t="shared" si="4"/>
        <v>252</v>
      </c>
      <c r="AA20">
        <f t="shared" si="6"/>
        <v>384</v>
      </c>
    </row>
    <row r="21" spans="1:28" x14ac:dyDescent="0.35">
      <c r="A21" s="3" t="s">
        <v>14</v>
      </c>
      <c r="B21" s="10">
        <v>15.75</v>
      </c>
      <c r="K21">
        <v>0</v>
      </c>
      <c r="L21" s="1">
        <f t="shared" si="9"/>
        <v>0</v>
      </c>
      <c r="M21">
        <v>32</v>
      </c>
      <c r="N21" s="1">
        <f t="shared" ref="N21:N24" si="11">B21*M21</f>
        <v>504</v>
      </c>
      <c r="O21">
        <v>48</v>
      </c>
      <c r="P21" s="1">
        <f t="shared" si="8"/>
        <v>756</v>
      </c>
      <c r="Q21">
        <v>128</v>
      </c>
      <c r="R21" s="1">
        <f t="shared" si="1"/>
        <v>2016</v>
      </c>
      <c r="S21">
        <v>128</v>
      </c>
      <c r="T21" s="1">
        <f t="shared" si="2"/>
        <v>2016</v>
      </c>
      <c r="U21">
        <v>32</v>
      </c>
      <c r="V21" s="1">
        <f t="shared" si="3"/>
        <v>504</v>
      </c>
      <c r="W21">
        <v>16</v>
      </c>
      <c r="X21" s="1">
        <f t="shared" si="4"/>
        <v>252</v>
      </c>
      <c r="AA21">
        <f t="shared" si="6"/>
        <v>384</v>
      </c>
    </row>
    <row r="22" spans="1:28" x14ac:dyDescent="0.35">
      <c r="A22" s="3" t="s">
        <v>14</v>
      </c>
      <c r="B22" s="10">
        <v>15.75</v>
      </c>
      <c r="K22">
        <v>0</v>
      </c>
      <c r="L22" s="1">
        <f t="shared" si="9"/>
        <v>0</v>
      </c>
      <c r="M22">
        <v>32</v>
      </c>
      <c r="N22" s="1">
        <f t="shared" si="11"/>
        <v>504</v>
      </c>
      <c r="O22">
        <v>48</v>
      </c>
      <c r="P22" s="1">
        <f t="shared" si="8"/>
        <v>756</v>
      </c>
      <c r="Q22">
        <v>128</v>
      </c>
      <c r="R22" s="1">
        <f t="shared" si="1"/>
        <v>2016</v>
      </c>
      <c r="S22">
        <v>128</v>
      </c>
      <c r="T22" s="1">
        <f t="shared" si="2"/>
        <v>2016</v>
      </c>
      <c r="U22">
        <v>32</v>
      </c>
      <c r="V22" s="1">
        <f t="shared" si="3"/>
        <v>504</v>
      </c>
      <c r="W22">
        <v>16</v>
      </c>
      <c r="X22" s="1">
        <f t="shared" si="4"/>
        <v>252</v>
      </c>
      <c r="AA22">
        <f t="shared" si="6"/>
        <v>384</v>
      </c>
    </row>
    <row r="23" spans="1:28" x14ac:dyDescent="0.35">
      <c r="A23" s="3" t="s">
        <v>14</v>
      </c>
      <c r="B23" s="10">
        <v>15.75</v>
      </c>
      <c r="K23">
        <v>0</v>
      </c>
      <c r="L23" s="1">
        <f t="shared" si="9"/>
        <v>0</v>
      </c>
      <c r="M23">
        <v>32</v>
      </c>
      <c r="N23" s="1">
        <f t="shared" si="11"/>
        <v>504</v>
      </c>
      <c r="O23">
        <v>48</v>
      </c>
      <c r="P23" s="1">
        <f t="shared" si="8"/>
        <v>756</v>
      </c>
      <c r="Q23">
        <v>128</v>
      </c>
      <c r="R23" s="1">
        <f t="shared" si="1"/>
        <v>2016</v>
      </c>
      <c r="S23">
        <v>128</v>
      </c>
      <c r="T23" s="1">
        <f t="shared" si="2"/>
        <v>2016</v>
      </c>
      <c r="U23">
        <v>32</v>
      </c>
      <c r="V23" s="1">
        <f t="shared" si="3"/>
        <v>504</v>
      </c>
      <c r="W23">
        <v>16</v>
      </c>
      <c r="X23" s="1">
        <f t="shared" si="4"/>
        <v>252</v>
      </c>
      <c r="AA23">
        <f t="shared" si="6"/>
        <v>384</v>
      </c>
    </row>
    <row r="24" spans="1:28" ht="15" thickBot="1" x14ac:dyDescent="0.4">
      <c r="A24" s="3" t="s">
        <v>14</v>
      </c>
      <c r="B24" s="10">
        <v>15.75</v>
      </c>
      <c r="K24">
        <v>0</v>
      </c>
      <c r="L24" s="1">
        <f t="shared" si="9"/>
        <v>0</v>
      </c>
      <c r="M24">
        <v>32</v>
      </c>
      <c r="N24" s="1">
        <f t="shared" si="11"/>
        <v>504</v>
      </c>
      <c r="O24">
        <v>48</v>
      </c>
      <c r="P24" s="1">
        <f t="shared" si="8"/>
        <v>756</v>
      </c>
      <c r="Q24">
        <v>128</v>
      </c>
      <c r="R24" s="1">
        <f t="shared" si="1"/>
        <v>2016</v>
      </c>
      <c r="S24">
        <v>128</v>
      </c>
      <c r="T24" s="1">
        <f t="shared" si="2"/>
        <v>2016</v>
      </c>
      <c r="U24">
        <v>32</v>
      </c>
      <c r="V24" s="1">
        <f t="shared" si="3"/>
        <v>504</v>
      </c>
      <c r="W24">
        <v>16</v>
      </c>
      <c r="X24" s="1">
        <f t="shared" si="4"/>
        <v>252</v>
      </c>
      <c r="AA24">
        <f t="shared" si="6"/>
        <v>384</v>
      </c>
    </row>
    <row r="25" spans="1:28" ht="16" thickBot="1" x14ac:dyDescent="0.4">
      <c r="A25" s="5" t="s">
        <v>16</v>
      </c>
      <c r="B25" s="2"/>
      <c r="D25" s="1">
        <f>SUM(D2:D24)</f>
        <v>3960</v>
      </c>
      <c r="J25" s="1">
        <f>SUM(J2:J24)</f>
        <v>2056</v>
      </c>
      <c r="L25" s="1">
        <f>SUM(L2:L24)</f>
        <v>29792</v>
      </c>
      <c r="N25" s="1">
        <f>SUM(N2:N24)</f>
        <v>55346</v>
      </c>
      <c r="P25" s="1">
        <f>SUM(P2:P24)</f>
        <v>82098</v>
      </c>
      <c r="R25" s="1">
        <f>SUM(R2:R24)</f>
        <v>62906</v>
      </c>
      <c r="T25" s="1">
        <f>SUM(T2:T24)</f>
        <v>62906</v>
      </c>
      <c r="V25" s="1">
        <f>SUM(V2:V24)</f>
        <v>50394</v>
      </c>
      <c r="X25" s="1">
        <f>SUM(X2:X24)</f>
        <v>37763</v>
      </c>
      <c r="Z25" s="1">
        <f>SUM(Z2:Z24)</f>
        <v>6016</v>
      </c>
      <c r="AA25">
        <f>SUM(AA2:AA24)</f>
        <v>20248</v>
      </c>
      <c r="AB25" s="1"/>
    </row>
    <row r="26" spans="1:28" ht="16" thickBot="1" x14ac:dyDescent="0.4">
      <c r="A26" s="5" t="s">
        <v>17</v>
      </c>
      <c r="B26" s="6">
        <f>SUM(C25:Z25)</f>
        <v>393237</v>
      </c>
    </row>
  </sheetData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LABOUR 2023 - MAD RIVER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 May</dc:creator>
  <cp:lastModifiedBy>Sean May</cp:lastModifiedBy>
  <dcterms:created xsi:type="dcterms:W3CDTF">2022-10-20T21:59:54Z</dcterms:created>
  <dcterms:modified xsi:type="dcterms:W3CDTF">2023-10-30T23:44:33Z</dcterms:modified>
</cp:coreProperties>
</file>